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rders" sheetId="1" state="visible" r:id="rId3"/>
    <sheet name="Summary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<sst xmlns="http://schemas.openxmlformats.org/spreadsheetml/2006/main" count="41" uniqueCount="34">
  <si>
    <t xml:space="preserve">Order no.</t>
  </si>
  <si>
    <t xml:space="preserve">Order date</t>
  </si>
  <si>
    <t xml:space="preserve">Customer</t>
  </si>
  <si>
    <t xml:space="preserve">Order value</t>
  </si>
  <si>
    <t xml:space="preserve">Received so far</t>
  </si>
  <si>
    <t xml:space="preserve">Promised delivery date</t>
  </si>
  <si>
    <t xml:space="preserve">Delivery status</t>
  </si>
  <si>
    <t xml:space="preserve">Pending amount</t>
  </si>
  <si>
    <t xml:space="preserve">Payment status</t>
  </si>
  <si>
    <t xml:space="preserve">Flag</t>
  </si>
  <si>
    <t xml:space="preserve">SO-001</t>
  </si>
  <si>
    <t xml:space="preserve">Riverside Cleaning Co</t>
  </si>
  <si>
    <t xml:space="preserve">Delivered</t>
  </si>
  <si>
    <t xml:space="preserve">Paid</t>
  </si>
  <si>
    <t xml:space="preserve">SO-002</t>
  </si>
  <si>
    <t xml:space="preserve">Marco's Auto Detail</t>
  </si>
  <si>
    <t xml:space="preserve">Partial</t>
  </si>
  <si>
    <t xml:space="preserve">SO-003</t>
  </si>
  <si>
    <t xml:space="preserve">Green Lawn Services</t>
  </si>
  <si>
    <t xml:space="preserve">Unpaid</t>
  </si>
  <si>
    <t xml:space="preserve">SO-004</t>
  </si>
  <si>
    <t xml:space="preserve">Patriot Appliance</t>
  </si>
  <si>
    <t xml:space="preserve">SO-005</t>
  </si>
  <si>
    <t xml:space="preserve">Compass Barbershop</t>
  </si>
  <si>
    <t xml:space="preserve">Open</t>
  </si>
  <si>
    <t xml:space="preserve">SO-006</t>
  </si>
  <si>
    <t xml:space="preserve">864 Maintenance</t>
  </si>
  <si>
    <t xml:space="preserve">SALES ORDER TRACKER — SUMMARY</t>
  </si>
  <si>
    <t xml:space="preserve">Total order value</t>
  </si>
  <si>
    <t xml:space="preserve">Total received</t>
  </si>
  <si>
    <t xml:space="preserve">Total pending</t>
  </si>
  <si>
    <t xml:space="preserve">Open orders</t>
  </si>
  <si>
    <t xml:space="preserve">Late orders</t>
  </si>
  <si>
    <t xml:space="preserve">Delivered but UNPAID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</si>
</sst>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#,##0"/>
    <numFmt numFmtId="167" formatCode="\$#,##0"/>
    <numFmt numFmtId="168" formatCode="General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b val="true"/>
      <sz val="14"/>
      <name val="Arial"/>
      <family val="0"/>
      <charset val="1"/>
    </font>
    <font>
      <b val="true"/>
      <sz val="11"/>
      <color rgb="FFC00000"/>
      <name val="Arial"/>
      <family val="0"/>
      <charset val="1"/>
    </font>
    <font>
      <b val="true"/>
      <sz val="12"/>
      <color rgb="FFC00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4C7C3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4C7C3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C7C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3"/>
    <col collapsed="false" customWidth="true" hidden="false" outlineLevel="0" max="3" min="3" style="0" width="26"/>
    <col collapsed="false" customWidth="true" hidden="false" outlineLevel="0" max="4" min="4" style="0" width="13"/>
    <col collapsed="false" customWidth="true" hidden="false" outlineLevel="0" max="5" min="5" style="0" width="15"/>
    <col collapsed="false" customWidth="true" hidden="false" outlineLevel="0" max="6" min="6" style="0" width="17"/>
    <col collapsed="false" customWidth="true" hidden="false" outlineLevel="0" max="7" min="7" style="0" width="16"/>
    <col collapsed="false" customWidth="true" hidden="false" outlineLevel="0" max="8" min="8" style="0" width="15"/>
    <col collapsed="false" customWidth="true" hidden="false" outlineLevel="0" max="9" min="9" style="0" width="16"/>
    <col collapsed="false" customWidth="true" hidden="false" outlineLevel="0" max="10" min="10" style="0" width="9"/>
  </cols>
  <sheetData>
    <row r="1" customFormat="false" ht="30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5" hidden="false" customHeight="false" outlineLevel="0" collapsed="false">
      <c r="A2" s="2" t="s">
        <v>10</v>
      </c>
      <c r="B2" s="3" t="n">
        <v>46266</v>
      </c>
      <c r="C2" s="2" t="s">
        <v>11</v>
      </c>
      <c r="D2" s="4" t="n">
        <v>850</v>
      </c>
      <c r="E2" s="4" t="n">
        <v>850</v>
      </c>
      <c r="F2" s="3" t="n">
        <v>46270</v>
      </c>
      <c r="G2" s="2" t="s">
        <v>12</v>
      </c>
      <c r="H2" s="4" t="n">
        <f aca="false">IF(D2="","",D2-E2)</f>
        <v>0</v>
      </c>
      <c r="I2" s="2" t="s">
        <v>13</v>
      </c>
      <c r="J2" s="5" t="str">
        <f aca="true">IF(AND(F2&lt;&gt;"",F2&lt;TODAY(),G2&lt;&gt;"Delivered"),"LATE","")</f>
        <v/>
      </c>
    </row>
    <row r="3" customFormat="false" ht="15" hidden="false" customHeight="false" outlineLevel="0" collapsed="false">
      <c r="A3" s="2" t="s">
        <v>14</v>
      </c>
      <c r="B3" s="3" t="n">
        <v>46273</v>
      </c>
      <c r="C3" s="2" t="s">
        <v>15</v>
      </c>
      <c r="D3" s="4" t="n">
        <v>1200</v>
      </c>
      <c r="E3" s="4" t="n">
        <v>600</v>
      </c>
      <c r="F3" s="3" t="n">
        <v>46277</v>
      </c>
      <c r="G3" s="2" t="s">
        <v>12</v>
      </c>
      <c r="H3" s="4" t="n">
        <f aca="false">IF(D3="","",D3-E3)</f>
        <v>600</v>
      </c>
      <c r="I3" s="2" t="s">
        <v>16</v>
      </c>
      <c r="J3" s="5" t="str">
        <f aca="true">IF(AND(F3&lt;&gt;"",F3&lt;TODAY(),G3&lt;&gt;"Delivered"),"LATE","")</f>
        <v/>
      </c>
    </row>
    <row r="4" customFormat="false" ht="15" hidden="false" customHeight="false" outlineLevel="0" collapsed="false">
      <c r="A4" s="2" t="s">
        <v>17</v>
      </c>
      <c r="B4" s="3" t="n">
        <v>46279</v>
      </c>
      <c r="C4" s="2" t="s">
        <v>18</v>
      </c>
      <c r="D4" s="4" t="n">
        <v>450</v>
      </c>
      <c r="E4" s="4" t="n">
        <v>0</v>
      </c>
      <c r="F4" s="3" t="n">
        <v>46283</v>
      </c>
      <c r="G4" s="2" t="s">
        <v>12</v>
      </c>
      <c r="H4" s="4" t="n">
        <f aca="false">IF(D4="","",D4-E4)</f>
        <v>450</v>
      </c>
      <c r="I4" s="2" t="s">
        <v>19</v>
      </c>
      <c r="J4" s="5" t="str">
        <f aca="true">IF(AND(F4&lt;&gt;"",F4&lt;TODAY(),G4&lt;&gt;"Delivered"),"LATE","")</f>
        <v/>
      </c>
    </row>
    <row r="5" customFormat="false" ht="15" hidden="false" customHeight="false" outlineLevel="0" collapsed="false">
      <c r="A5" s="2" t="s">
        <v>20</v>
      </c>
      <c r="B5" s="3" t="n">
        <v>46285</v>
      </c>
      <c r="C5" s="2" t="s">
        <v>21</v>
      </c>
      <c r="D5" s="4" t="n">
        <v>2300</v>
      </c>
      <c r="E5" s="4" t="n">
        <v>1000</v>
      </c>
      <c r="F5" s="3" t="n">
        <v>46291</v>
      </c>
      <c r="G5" s="2" t="s">
        <v>16</v>
      </c>
      <c r="H5" s="4" t="n">
        <f aca="false">IF(D5="","",D5-E5)</f>
        <v>1300</v>
      </c>
      <c r="I5" s="2" t="s">
        <v>16</v>
      </c>
      <c r="J5" s="5" t="str">
        <f aca="true">IF(AND(F5&lt;&gt;"",F5&lt;TODAY(),G5&lt;&gt;"Delivered"),"LATE","")</f>
        <v>LATE</v>
      </c>
    </row>
    <row r="6" customFormat="false" ht="15" hidden="false" customHeight="false" outlineLevel="0" collapsed="false">
      <c r="A6" s="2" t="s">
        <v>22</v>
      </c>
      <c r="B6" s="3" t="n">
        <v>46290</v>
      </c>
      <c r="C6" s="2" t="s">
        <v>23</v>
      </c>
      <c r="D6" s="4" t="n">
        <v>300</v>
      </c>
      <c r="E6" s="4" t="n">
        <v>0</v>
      </c>
      <c r="F6" s="3" t="n">
        <v>46294</v>
      </c>
      <c r="G6" s="2" t="s">
        <v>24</v>
      </c>
      <c r="H6" s="4" t="n">
        <f aca="false">IF(D6="","",D6-E6)</f>
        <v>300</v>
      </c>
      <c r="I6" s="2" t="s">
        <v>19</v>
      </c>
      <c r="J6" s="5" t="str">
        <f aca="true">IF(AND(F6&lt;&gt;"",F6&lt;TODAY(),G6&lt;&gt;"Delivered"),"LATE","")</f>
        <v>LATE</v>
      </c>
    </row>
    <row r="7" customFormat="false" ht="15" hidden="false" customHeight="false" outlineLevel="0" collapsed="false">
      <c r="A7" s="2" t="s">
        <v>25</v>
      </c>
      <c r="B7" s="3" t="n">
        <v>46294</v>
      </c>
      <c r="C7" s="2" t="s">
        <v>26</v>
      </c>
      <c r="D7" s="4" t="n">
        <v>1750</v>
      </c>
      <c r="E7" s="4" t="n">
        <v>0</v>
      </c>
      <c r="F7" s="3" t="n">
        <v>46305</v>
      </c>
      <c r="G7" s="2" t="s">
        <v>24</v>
      </c>
      <c r="H7" s="4" t="n">
        <f aca="false">IF(D7="","",D7-E7)</f>
        <v>1750</v>
      </c>
      <c r="I7" s="2" t="s">
        <v>19</v>
      </c>
      <c r="J7" s="5" t="str">
        <f aca="true">IF(AND(F7&lt;&gt;"",F7&lt;TODAY(),G7&lt;&gt;"Delivered"),"LATE","")</f>
        <v/>
      </c>
    </row>
    <row r="8" customFormat="false" ht="15" hidden="false" customHeight="false" outlineLevel="0" collapsed="false">
      <c r="A8" s="2"/>
      <c r="B8" s="3"/>
      <c r="C8" s="2"/>
      <c r="D8" s="4"/>
      <c r="E8" s="4"/>
      <c r="F8" s="3"/>
      <c r="G8" s="2"/>
      <c r="H8" s="4" t="str">
        <f aca="false">IF(D8="","",D8-E8)</f>
        <v/>
      </c>
      <c r="I8" s="2"/>
      <c r="J8" s="5" t="str">
        <f aca="true">IF(AND(F8&lt;&gt;"",F8&lt;TODAY(),G8&lt;&gt;"Delivered"),"LATE","")</f>
        <v/>
      </c>
    </row>
    <row r="9" customFormat="false" ht="15" hidden="false" customHeight="false" outlineLevel="0" collapsed="false">
      <c r="A9" s="2"/>
      <c r="B9" s="3"/>
      <c r="C9" s="2"/>
      <c r="D9" s="4"/>
      <c r="E9" s="4"/>
      <c r="F9" s="3"/>
      <c r="G9" s="2"/>
      <c r="H9" s="4" t="str">
        <f aca="false">IF(D9="","",D9-E9)</f>
        <v/>
      </c>
      <c r="I9" s="2"/>
      <c r="J9" s="5" t="str">
        <f aca="true">IF(AND(F9&lt;&gt;"",F9&lt;TODAY(),G9&lt;&gt;"Delivered"),"LATE","")</f>
        <v/>
      </c>
    </row>
    <row r="10" customFormat="false" ht="15" hidden="false" customHeight="false" outlineLevel="0" collapsed="false">
      <c r="A10" s="2"/>
      <c r="B10" s="3"/>
      <c r="C10" s="2"/>
      <c r="D10" s="4"/>
      <c r="E10" s="4"/>
      <c r="F10" s="3"/>
      <c r="G10" s="2"/>
      <c r="H10" s="4" t="str">
        <f aca="false">IF(D10="","",D10-E10)</f>
        <v/>
      </c>
      <c r="I10" s="2"/>
      <c r="J10" s="5" t="str">
        <f aca="true">IF(AND(F10&lt;&gt;"",F10&lt;TODAY(),G10&lt;&gt;"Delivered"),"LATE","")</f>
        <v/>
      </c>
    </row>
    <row r="11" customFormat="false" ht="15" hidden="false" customHeight="false" outlineLevel="0" collapsed="false">
      <c r="A11" s="2"/>
      <c r="B11" s="3"/>
      <c r="C11" s="2"/>
      <c r="D11" s="4"/>
      <c r="E11" s="4"/>
      <c r="F11" s="3"/>
      <c r="G11" s="2"/>
      <c r="H11" s="4" t="str">
        <f aca="false">IF(D11="","",D11-E11)</f>
        <v/>
      </c>
      <c r="I11" s="2"/>
      <c r="J11" s="5" t="str">
        <f aca="true">IF(AND(F11&lt;&gt;"",F11&lt;TODAY(),G11&lt;&gt;"Delivered"),"LATE","")</f>
        <v/>
      </c>
    </row>
    <row r="12" customFormat="false" ht="15" hidden="false" customHeight="false" outlineLevel="0" collapsed="false">
      <c r="A12" s="2"/>
      <c r="B12" s="3"/>
      <c r="C12" s="2"/>
      <c r="D12" s="4"/>
      <c r="E12" s="4"/>
      <c r="F12" s="3"/>
      <c r="G12" s="2"/>
      <c r="H12" s="4" t="str">
        <f aca="false">IF(D12="","",D12-E12)</f>
        <v/>
      </c>
      <c r="I12" s="2"/>
      <c r="J12" s="5" t="str">
        <f aca="true">IF(AND(F12&lt;&gt;"",F12&lt;TODAY(),G12&lt;&gt;"Delivered"),"LATE","")</f>
        <v/>
      </c>
    </row>
    <row r="13" customFormat="false" ht="15" hidden="false" customHeight="false" outlineLevel="0" collapsed="false">
      <c r="A13" s="2"/>
      <c r="B13" s="3"/>
      <c r="C13" s="2"/>
      <c r="D13" s="4"/>
      <c r="E13" s="4"/>
      <c r="F13" s="3"/>
      <c r="G13" s="2"/>
      <c r="H13" s="4" t="str">
        <f aca="false">IF(D13="","",D13-E13)</f>
        <v/>
      </c>
      <c r="I13" s="2"/>
      <c r="J13" s="5" t="str">
        <f aca="true">IF(AND(F13&lt;&gt;"",F13&lt;TODAY(),G13&lt;&gt;"Delivered"),"LATE","")</f>
        <v/>
      </c>
    </row>
    <row r="14" customFormat="false" ht="15" hidden="false" customHeight="false" outlineLevel="0" collapsed="false">
      <c r="A14" s="2"/>
      <c r="B14" s="3"/>
      <c r="C14" s="2"/>
      <c r="D14" s="4"/>
      <c r="E14" s="4"/>
      <c r="F14" s="3"/>
      <c r="G14" s="2"/>
      <c r="H14" s="4" t="str">
        <f aca="false">IF(D14="","",D14-E14)</f>
        <v/>
      </c>
      <c r="I14" s="2"/>
      <c r="J14" s="5" t="str">
        <f aca="true">IF(AND(F14&lt;&gt;"",F14&lt;TODAY(),G14&lt;&gt;"Delivered"),"LATE","")</f>
        <v/>
      </c>
    </row>
    <row r="15" customFormat="false" ht="15" hidden="false" customHeight="false" outlineLevel="0" collapsed="false">
      <c r="A15" s="2"/>
      <c r="B15" s="3"/>
      <c r="C15" s="2"/>
      <c r="D15" s="4"/>
      <c r="E15" s="4"/>
      <c r="F15" s="3"/>
      <c r="G15" s="2"/>
      <c r="H15" s="4" t="str">
        <f aca="false">IF(D15="","",D15-E15)</f>
        <v/>
      </c>
      <c r="I15" s="2"/>
      <c r="J15" s="5" t="str">
        <f aca="true">IF(AND(F15&lt;&gt;"",F15&lt;TODAY(),G15&lt;&gt;"Delivered"),"LATE","")</f>
        <v/>
      </c>
    </row>
    <row r="16" customFormat="false" ht="15" hidden="false" customHeight="false" outlineLevel="0" collapsed="false">
      <c r="A16" s="2"/>
      <c r="B16" s="3"/>
      <c r="C16" s="2"/>
      <c r="D16" s="4"/>
      <c r="E16" s="4"/>
      <c r="F16" s="3"/>
      <c r="G16" s="2"/>
      <c r="H16" s="4" t="str">
        <f aca="false">IF(D16="","",D16-E16)</f>
        <v/>
      </c>
      <c r="I16" s="2"/>
      <c r="J16" s="5" t="str">
        <f aca="true">IF(AND(F16&lt;&gt;"",F16&lt;TODAY(),G16&lt;&gt;"Delivered"),"LATE","")</f>
        <v/>
      </c>
    </row>
    <row r="17" customFormat="false" ht="15" hidden="false" customHeight="false" outlineLevel="0" collapsed="false">
      <c r="A17" s="2"/>
      <c r="B17" s="3"/>
      <c r="C17" s="2"/>
      <c r="D17" s="4"/>
      <c r="E17" s="4"/>
      <c r="F17" s="3"/>
      <c r="G17" s="2"/>
      <c r="H17" s="4" t="str">
        <f aca="false">IF(D17="","",D17-E17)</f>
        <v/>
      </c>
      <c r="I17" s="2"/>
      <c r="J17" s="5" t="str">
        <f aca="true">IF(AND(F17&lt;&gt;"",F17&lt;TODAY(),G17&lt;&gt;"Delivered"),"LATE","")</f>
        <v/>
      </c>
    </row>
    <row r="18" customFormat="false" ht="15" hidden="false" customHeight="false" outlineLevel="0" collapsed="false">
      <c r="A18" s="2"/>
      <c r="B18" s="3"/>
      <c r="C18" s="2"/>
      <c r="D18" s="4"/>
      <c r="E18" s="4"/>
      <c r="F18" s="3"/>
      <c r="G18" s="2"/>
      <c r="H18" s="4" t="str">
        <f aca="false">IF(D18="","",D18-E18)</f>
        <v/>
      </c>
      <c r="I18" s="2"/>
      <c r="J18" s="5" t="str">
        <f aca="true">IF(AND(F18&lt;&gt;"",F18&lt;TODAY(),G18&lt;&gt;"Delivered"),"LATE","")</f>
        <v/>
      </c>
    </row>
    <row r="19" customFormat="false" ht="15" hidden="false" customHeight="false" outlineLevel="0" collapsed="false">
      <c r="A19" s="2"/>
      <c r="B19" s="3"/>
      <c r="C19" s="2"/>
      <c r="D19" s="4"/>
      <c r="E19" s="4"/>
      <c r="F19" s="3"/>
      <c r="G19" s="2"/>
      <c r="H19" s="4" t="str">
        <f aca="false">IF(D19="","",D19-E19)</f>
        <v/>
      </c>
      <c r="I19" s="2"/>
      <c r="J19" s="5" t="str">
        <f aca="true">IF(AND(F19&lt;&gt;"",F19&lt;TODAY(),G19&lt;&gt;"Delivered"),"LATE","")</f>
        <v/>
      </c>
    </row>
    <row r="20" customFormat="false" ht="15" hidden="false" customHeight="false" outlineLevel="0" collapsed="false">
      <c r="A20" s="2"/>
      <c r="B20" s="3"/>
      <c r="C20" s="2"/>
      <c r="D20" s="4"/>
      <c r="E20" s="4"/>
      <c r="F20" s="3"/>
      <c r="G20" s="2"/>
      <c r="H20" s="4" t="str">
        <f aca="false">IF(D20="","",D20-E20)</f>
        <v/>
      </c>
      <c r="I20" s="2"/>
      <c r="J20" s="5" t="str">
        <f aca="true">IF(AND(F20&lt;&gt;"",F20&lt;TODAY(),G20&lt;&gt;"Delivered"),"LATE","")</f>
        <v/>
      </c>
    </row>
  </sheetData>
  <conditionalFormatting sqref="A2:J20">
    <cfRule type="expression" priority="2" aboveAverage="0" equalAverage="0" bottom="0" percent="0" rank="0" text="" dxfId="0">
      <formula>$J2="LATE"</formula>
    </cfRule>
  </conditionalFormatting>
  <dataValidations count="2">
    <dataValidation allowBlank="true" errorStyle="stop" operator="between" showDropDown="false" showErrorMessage="false" showInputMessage="false" sqref="G2:G20" type="list">
      <formula1>"Open,Partial,Delivered,Cancelled"</formula1>
      <formula2>0</formula2>
    </dataValidation>
    <dataValidation allowBlank="true" errorStyle="stop" operator="between" showDropDown="false" showErrorMessage="false" showInputMessage="false" sqref="I2:I20" type="list">
      <formula1>"Unpaid,Partial,Paid"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6"/>
  </cols>
  <sheetData>
    <row r="1" customFormat="false" ht="17.35" hidden="false" customHeight="false" outlineLevel="0" collapsed="false">
      <c r="A1" s="6" t="s">
        <v>27</v>
      </c>
    </row>
    <row r="3" customFormat="false" ht="15" hidden="false" customHeight="false" outlineLevel="0" collapsed="false">
      <c r="A3" s="2" t="s">
        <v>28</v>
      </c>
      <c r="B3" s="7" t="n">
        <f aca="false">SUM(Orders!D2:D1000)</f>
        <v>6850</v>
      </c>
    </row>
    <row r="4" customFormat="false" ht="15" hidden="false" customHeight="false" outlineLevel="0" collapsed="false">
      <c r="A4" s="2" t="s">
        <v>29</v>
      </c>
      <c r="B4" s="7" t="n">
        <f aca="false">SUM(Orders!E2:E1000)</f>
        <v>2450</v>
      </c>
    </row>
    <row r="5" customFormat="false" ht="15" hidden="false" customHeight="false" outlineLevel="0" collapsed="false">
      <c r="A5" s="2" t="s">
        <v>30</v>
      </c>
      <c r="B5" s="7" t="n">
        <f aca="false">SUM(Orders!H2:H1000)</f>
        <v>4400</v>
      </c>
    </row>
    <row r="7" customFormat="false" ht="15" hidden="false" customHeight="false" outlineLevel="0" collapsed="false">
      <c r="A7" s="2" t="s">
        <v>31</v>
      </c>
      <c r="B7" s="2" t="n">
        <f aca="false">COUNTIF(Orders!G2:G1000,"Open")</f>
        <v>2</v>
      </c>
    </row>
    <row r="8" customFormat="false" ht="15" hidden="false" customHeight="false" outlineLevel="0" collapsed="false">
      <c r="A8" s="2" t="s">
        <v>32</v>
      </c>
      <c r="B8" s="2" t="n">
        <f aca="false">COUNTIF(Orders!J2:J1000,"LATE")</f>
        <v>2</v>
      </c>
    </row>
    <row r="9" customFormat="false" ht="15" hidden="false" customHeight="false" outlineLevel="0" collapsed="false">
      <c r="A9" s="8" t="s">
        <v>33</v>
      </c>
      <c r="B9" s="9" t="n">
        <f aca="false">COUNTIFS(Orders!G2:G1000,"Delivered",Orders!I2:I1000,"Unpaid")</f>
        <v>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2026-10-04T13:00:35Z</dcterms:created>
  <dc:creator>openpyxl</dc:creator>
  <dc:description/>
  <dc:language>en-US</dc:language>
  <cp:lastModifiedBy/>
  <dcterms:modified xsi:type="dcterms:W3CDTF">2026-10-04T13:00:35Z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